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28" activeTab="4"/>
  </bookViews>
  <sheets>
    <sheet name="RISULTATI 1" sheetId="1" r:id="rId1"/>
    <sheet name="RISULTATI 2" sheetId="2" r:id="rId2"/>
    <sheet name="RISULTATI 3" sheetId="3" r:id="rId3"/>
    <sheet name="RISULTATI 4" sheetId="4" r:id="rId4"/>
    <sheet name="RISULTATI 5" sheetId="5" r:id="rId5"/>
  </sheets>
  <definedNames/>
  <calcPr fullCalcOnLoad="1"/>
</workbook>
</file>

<file path=xl/sharedStrings.xml><?xml version="1.0" encoding="utf-8"?>
<sst xmlns="http://schemas.openxmlformats.org/spreadsheetml/2006/main" count="119" uniqueCount="22">
  <si>
    <t>TOTALE</t>
  </si>
  <si>
    <t>FEMMINE</t>
  </si>
  <si>
    <t>SCHEDE E VOTI NULLI</t>
  </si>
  <si>
    <t>SEZIONI</t>
  </si>
  <si>
    <t>ELETTORI</t>
  </si>
  <si>
    <t>%</t>
  </si>
  <si>
    <t>SCHEDE BIANCHE</t>
  </si>
  <si>
    <t>MASCHI</t>
  </si>
  <si>
    <t>TOTALE GENERALE</t>
  </si>
  <si>
    <t>alle 12.00 della domenica</t>
  </si>
  <si>
    <t>alle 19.00 della domenica</t>
  </si>
  <si>
    <t>totale</t>
  </si>
  <si>
    <t>TOTALE VOTI VALIDI</t>
  </si>
  <si>
    <t>DIFF. TOTALE GENERALE E VOTANTI</t>
  </si>
  <si>
    <t>SI</t>
  </si>
  <si>
    <t>NO</t>
  </si>
  <si>
    <t>CONTESTATE E NON ASSEGNATE</t>
  </si>
  <si>
    <t>alle 23.00 della domenica</t>
  </si>
  <si>
    <t>ANDAMENTO VOTAZIONI:</t>
  </si>
  <si>
    <t xml:space="preserve"> REFERENDUM ABROGATIVO DEL 12 GIUGNO 2022</t>
  </si>
  <si>
    <t>alle 23.00 VOTANTI - definitivi</t>
  </si>
  <si>
    <t>QUORUM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</si>
</sst>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3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CC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10" fontId="0" fillId="34" borderId="0" xfId="0" applyNumberFormat="1" applyFill="1" applyAlignment="1">
      <alignment horizontal="center"/>
    </xf>
    <xf numFmtId="0" fontId="1" fillId="35" borderId="0" xfId="0" applyFont="1" applyFill="1" applyAlignment="1">
      <alignment horizontal="left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10" fontId="0" fillId="35" borderId="0" xfId="0" applyNumberFormat="1" applyFill="1" applyAlignment="1">
      <alignment horizont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left"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horizontal="center"/>
    </xf>
    <xf numFmtId="10" fontId="0" fillId="36" borderId="0" xfId="0" applyNumberForma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1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4" fillId="37" borderId="0" xfId="0" applyFont="1" applyFill="1" applyAlignment="1">
      <alignment horizontal="center" vertical="center"/>
    </xf>
    <xf numFmtId="0" fontId="4" fillId="37" borderId="0" xfId="0" applyFont="1" applyFill="1" applyAlignment="1">
      <alignment horizontal="left" vertical="center"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 horizontal="center"/>
    </xf>
    <xf numFmtId="10" fontId="0" fillId="37" borderId="0" xfId="0" applyNumberFormat="1" applyFill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31" xfId="0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16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4" fillId="38" borderId="0" xfId="0" applyFont="1" applyFill="1" applyAlignment="1">
      <alignment horizontal="center" vertical="center"/>
    </xf>
    <xf numFmtId="0" fontId="4" fillId="38" borderId="0" xfId="0" applyFont="1" applyFill="1" applyAlignment="1">
      <alignment horizontal="left" vertical="center"/>
    </xf>
    <xf numFmtId="0" fontId="0" fillId="38" borderId="0" xfId="0" applyFill="1" applyAlignment="1">
      <alignment horizontal="center" vertical="center"/>
    </xf>
    <xf numFmtId="0" fontId="0" fillId="38" borderId="0" xfId="0" applyFill="1" applyAlignment="1">
      <alignment horizontal="center"/>
    </xf>
    <xf numFmtId="10" fontId="0" fillId="38" borderId="0" xfId="0" applyNumberFormat="1" applyFill="1" applyAlignment="1">
      <alignment horizontal="center"/>
    </xf>
    <xf numFmtId="0" fontId="1" fillId="38" borderId="16" xfId="0" applyFont="1" applyFill="1" applyBorder="1" applyAlignment="1">
      <alignment horizontal="center"/>
    </xf>
    <xf numFmtId="0" fontId="1" fillId="38" borderId="17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8" borderId="20" xfId="0" applyFont="1" applyFill="1" applyBorder="1" applyAlignment="1">
      <alignment horizontal="center"/>
    </xf>
    <xf numFmtId="0" fontId="1" fillId="38" borderId="31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38" borderId="16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0" fillId="39" borderId="0" xfId="0" applyFill="1" applyAlignment="1">
      <alignment/>
    </xf>
    <xf numFmtId="0" fontId="4" fillId="39" borderId="0" xfId="0" applyFont="1" applyFill="1" applyAlignment="1">
      <alignment horizontal="center" vertical="center"/>
    </xf>
    <xf numFmtId="0" fontId="4" fillId="39" borderId="0" xfId="0" applyFont="1" applyFill="1" applyAlignment="1">
      <alignment horizontal="left" vertical="center"/>
    </xf>
    <xf numFmtId="0" fontId="0" fillId="39" borderId="0" xfId="0" applyFill="1" applyAlignment="1">
      <alignment horizontal="center" vertical="center"/>
    </xf>
    <xf numFmtId="0" fontId="0" fillId="39" borderId="0" xfId="0" applyFill="1" applyAlignment="1">
      <alignment horizontal="center"/>
    </xf>
    <xf numFmtId="10" fontId="0" fillId="39" borderId="0" xfId="0" applyNumberFormat="1" applyFill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0" fontId="1" fillId="39" borderId="24" xfId="0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1" fillId="39" borderId="31" xfId="0" applyFont="1" applyFill="1" applyBorder="1" applyAlignment="1">
      <alignment horizontal="center"/>
    </xf>
    <xf numFmtId="0" fontId="1" fillId="39" borderId="25" xfId="0" applyFont="1" applyFill="1" applyBorder="1" applyAlignment="1">
      <alignment horizontal="center"/>
    </xf>
    <xf numFmtId="0" fontId="1" fillId="39" borderId="26" xfId="0" applyFont="1" applyFill="1" applyBorder="1" applyAlignment="1">
      <alignment horizontal="center"/>
    </xf>
    <xf numFmtId="0" fontId="1" fillId="39" borderId="27" xfId="0" applyFont="1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39" borderId="16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39" borderId="18" xfId="0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39" borderId="30" xfId="0" applyFill="1" applyBorder="1" applyAlignment="1">
      <alignment horizontal="center"/>
    </xf>
    <xf numFmtId="9" fontId="0" fillId="0" borderId="0" xfId="48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125" zoomScaleNormal="125" zoomScalePageLayoutView="0" workbookViewId="0" topLeftCell="A3">
      <selection activeCell="H20" sqref="H20:H28"/>
    </sheetView>
  </sheetViews>
  <sheetFormatPr defaultColWidth="9.140625" defaultRowHeight="12.75"/>
  <cols>
    <col min="1" max="1" width="43.57421875" style="0" customWidth="1"/>
    <col min="2" max="7" width="9.140625" style="1" customWidth="1"/>
    <col min="8" max="8" width="10.00390625" style="1" bestFit="1" customWidth="1"/>
    <col min="9" max="9" width="9.57421875" style="41" bestFit="1" customWidth="1"/>
  </cols>
  <sheetData>
    <row r="1" spans="1:9" ht="26.25" customHeight="1">
      <c r="A1" s="74">
        <v>1</v>
      </c>
      <c r="B1" s="75" t="s">
        <v>19</v>
      </c>
      <c r="C1" s="76"/>
      <c r="D1" s="76"/>
      <c r="E1" s="76"/>
      <c r="F1" s="77"/>
      <c r="G1" s="77"/>
      <c r="H1" s="77"/>
      <c r="I1" s="78"/>
    </row>
    <row r="2" spans="1:9" s="68" customFormat="1" ht="12.75">
      <c r="A2" s="67"/>
      <c r="B2" s="69"/>
      <c r="C2" s="69"/>
      <c r="D2" s="69"/>
      <c r="E2" s="69"/>
      <c r="F2" s="69"/>
      <c r="G2" s="69"/>
      <c r="H2" s="69"/>
      <c r="I2" s="70"/>
    </row>
    <row r="3" ht="12.75">
      <c r="B3" s="2" t="s">
        <v>3</v>
      </c>
    </row>
    <row r="4" spans="2:9" ht="12.75"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 t="s">
        <v>11</v>
      </c>
      <c r="I4" s="2" t="s">
        <v>21</v>
      </c>
    </row>
    <row r="5" spans="1:9" ht="13.5" thickBot="1">
      <c r="A5" s="3" t="s">
        <v>18</v>
      </c>
      <c r="B5" s="2"/>
      <c r="C5" s="2"/>
      <c r="D5" s="2"/>
      <c r="E5" s="2"/>
      <c r="F5" s="2"/>
      <c r="G5" s="2"/>
      <c r="I5" s="1"/>
    </row>
    <row r="6" spans="1:9" ht="13.5" thickBot="1">
      <c r="A6" s="26" t="s">
        <v>9</v>
      </c>
      <c r="B6" s="79">
        <v>31</v>
      </c>
      <c r="C6" s="79">
        <v>42</v>
      </c>
      <c r="D6" s="79">
        <v>36</v>
      </c>
      <c r="E6" s="79">
        <v>38</v>
      </c>
      <c r="F6" s="79">
        <v>52</v>
      </c>
      <c r="G6" s="79">
        <v>62</v>
      </c>
      <c r="H6" s="6">
        <f>SUM(B6:G6)</f>
        <v>261</v>
      </c>
      <c r="I6" s="6">
        <f>H6/$H$12</f>
        <v>0.06653071628855468</v>
      </c>
    </row>
    <row r="7" spans="1:9" ht="13.5" thickBot="1">
      <c r="A7" s="26" t="s">
        <v>10</v>
      </c>
      <c r="B7" s="80">
        <v>82</v>
      </c>
      <c r="C7" s="80">
        <v>93</v>
      </c>
      <c r="D7" s="80">
        <v>72</v>
      </c>
      <c r="E7" s="80">
        <v>85</v>
      </c>
      <c r="F7" s="80">
        <v>105</v>
      </c>
      <c r="G7" s="80">
        <v>102</v>
      </c>
      <c r="H7" s="6">
        <f>SUM(B7:G7)</f>
        <v>539</v>
      </c>
      <c r="I7" s="6">
        <f>H7/$H$12</f>
        <v>0.13739485087942901</v>
      </c>
    </row>
    <row r="8" spans="1:9" ht="13.5" thickBot="1">
      <c r="A8" s="26" t="s">
        <v>17</v>
      </c>
      <c r="B8" s="81">
        <v>124</v>
      </c>
      <c r="C8" s="82">
        <v>126</v>
      </c>
      <c r="D8" s="82">
        <v>106</v>
      </c>
      <c r="E8" s="82">
        <v>113</v>
      </c>
      <c r="F8" s="82">
        <v>139</v>
      </c>
      <c r="G8" s="83">
        <v>137</v>
      </c>
      <c r="H8" s="6">
        <f>SUM(B8:G8)</f>
        <v>745</v>
      </c>
      <c r="I8" s="9">
        <f>H8/$H$12</f>
        <v>0.1899056844251848</v>
      </c>
    </row>
    <row r="9" spans="2:9" ht="12.75" hidden="1">
      <c r="B9" s="2"/>
      <c r="C9" s="2"/>
      <c r="D9" s="2"/>
      <c r="E9" s="2"/>
      <c r="F9" s="2"/>
      <c r="G9" s="2"/>
      <c r="I9" s="1"/>
    </row>
    <row r="10" spans="1:9" ht="12.75" hidden="1">
      <c r="A10" s="26"/>
      <c r="B10" s="2"/>
      <c r="C10" s="2"/>
      <c r="D10" s="2"/>
      <c r="E10" s="2"/>
      <c r="F10" s="2"/>
      <c r="G10" s="2"/>
      <c r="I10" s="1"/>
    </row>
    <row r="11" spans="2:9" ht="8.25" customHeight="1" thickBot="1">
      <c r="B11" s="2"/>
      <c r="C11" s="2"/>
      <c r="D11" s="2"/>
      <c r="E11" s="2"/>
      <c r="F11" s="2"/>
      <c r="G11" s="2"/>
      <c r="I11" s="1"/>
    </row>
    <row r="12" spans="1:9" ht="13.5" thickBot="1">
      <c r="A12" s="27" t="s">
        <v>4</v>
      </c>
      <c r="B12" s="62">
        <v>686</v>
      </c>
      <c r="C12" s="63">
        <v>645</v>
      </c>
      <c r="D12" s="63">
        <v>638</v>
      </c>
      <c r="E12" s="63">
        <v>662</v>
      </c>
      <c r="F12" s="63">
        <v>682</v>
      </c>
      <c r="G12" s="64">
        <v>610</v>
      </c>
      <c r="H12" s="16">
        <f>SUM(B12:G12)</f>
        <v>3923</v>
      </c>
      <c r="I12"/>
    </row>
    <row r="13" spans="2:9" ht="7.5" customHeight="1">
      <c r="B13" s="2"/>
      <c r="C13" s="2"/>
      <c r="D13" s="2"/>
      <c r="E13" s="2"/>
      <c r="F13" s="2"/>
      <c r="G13" s="2"/>
      <c r="I13" s="1"/>
    </row>
    <row r="14" spans="1:9" ht="13.5" thickBot="1">
      <c r="A14" s="27" t="s">
        <v>20</v>
      </c>
      <c r="B14" s="2"/>
      <c r="C14" s="2"/>
      <c r="D14" s="2"/>
      <c r="E14" s="2"/>
      <c r="F14" s="2"/>
      <c r="G14" s="2"/>
      <c r="I14" s="1"/>
    </row>
    <row r="15" spans="1:9" ht="13.5" thickBot="1">
      <c r="A15" s="26" t="s">
        <v>7</v>
      </c>
      <c r="B15" s="84">
        <v>58</v>
      </c>
      <c r="C15" s="85">
        <v>64</v>
      </c>
      <c r="D15" s="85">
        <v>48</v>
      </c>
      <c r="E15" s="85">
        <v>51</v>
      </c>
      <c r="F15" s="85">
        <v>70</v>
      </c>
      <c r="G15" s="86">
        <v>66</v>
      </c>
      <c r="H15" s="6">
        <f>SUM(B15:G15)</f>
        <v>357</v>
      </c>
      <c r="I15"/>
    </row>
    <row r="16" spans="1:9" ht="13.5" thickBot="1">
      <c r="A16" s="26" t="s">
        <v>1</v>
      </c>
      <c r="B16" s="87">
        <v>66</v>
      </c>
      <c r="C16" s="88">
        <v>62</v>
      </c>
      <c r="D16" s="88">
        <v>58</v>
      </c>
      <c r="E16" s="88">
        <v>62</v>
      </c>
      <c r="F16" s="88">
        <v>69</v>
      </c>
      <c r="G16" s="89">
        <v>71</v>
      </c>
      <c r="H16" s="6">
        <f>SUM(B16:G16)</f>
        <v>388</v>
      </c>
      <c r="I16"/>
    </row>
    <row r="17" spans="1:9" ht="13.5" thickBot="1">
      <c r="A17" s="28" t="s">
        <v>0</v>
      </c>
      <c r="B17" s="8">
        <f aca="true" t="shared" si="0" ref="B17:G17">SUM(B15:B16)</f>
        <v>124</v>
      </c>
      <c r="C17" s="8">
        <f t="shared" si="0"/>
        <v>126</v>
      </c>
      <c r="D17" s="8">
        <f t="shared" si="0"/>
        <v>106</v>
      </c>
      <c r="E17" s="8">
        <f t="shared" si="0"/>
        <v>113</v>
      </c>
      <c r="F17" s="8">
        <f t="shared" si="0"/>
        <v>139</v>
      </c>
      <c r="G17" s="8">
        <f t="shared" si="0"/>
        <v>137</v>
      </c>
      <c r="H17" s="9">
        <f>SUM(B17:G17)</f>
        <v>745</v>
      </c>
      <c r="I17" s="9">
        <f>H17/H12</f>
        <v>0.1899056844251848</v>
      </c>
    </row>
    <row r="18" spans="1:11" ht="12.75">
      <c r="A18" s="34" t="s">
        <v>5</v>
      </c>
      <c r="B18" s="42">
        <f aca="true" t="shared" si="1" ref="B18:G18">B17/B12</f>
        <v>0.18075801749271136</v>
      </c>
      <c r="C18" s="42">
        <f t="shared" si="1"/>
        <v>0.19534883720930232</v>
      </c>
      <c r="D18" s="42">
        <f t="shared" si="1"/>
        <v>0.16614420062695925</v>
      </c>
      <c r="E18" s="42">
        <f t="shared" si="1"/>
        <v>0.17069486404833836</v>
      </c>
      <c r="F18" s="42">
        <f t="shared" si="1"/>
        <v>0.20381231671554254</v>
      </c>
      <c r="G18" s="42">
        <f t="shared" si="1"/>
        <v>0.22459016393442624</v>
      </c>
      <c r="K18" s="7"/>
    </row>
    <row r="19" spans="1:9" ht="12.75" customHeight="1" thickBot="1">
      <c r="A19" s="2"/>
      <c r="H19" s="2" t="s">
        <v>0</v>
      </c>
      <c r="I19" s="41" t="s">
        <v>5</v>
      </c>
    </row>
    <row r="20" spans="1:9" ht="40.5" customHeight="1" thickBot="1">
      <c r="A20" s="45" t="s">
        <v>14</v>
      </c>
      <c r="B20" s="90">
        <v>70</v>
      </c>
      <c r="C20" s="91">
        <v>77</v>
      </c>
      <c r="D20" s="91">
        <v>55</v>
      </c>
      <c r="E20" s="91">
        <v>53</v>
      </c>
      <c r="F20" s="91">
        <v>87</v>
      </c>
      <c r="G20" s="92">
        <v>104</v>
      </c>
      <c r="H20" s="10">
        <f>SUM(B20:G20)</f>
        <v>446</v>
      </c>
      <c r="I20" s="43">
        <f>H20/$H$17</f>
        <v>0.5986577181208054</v>
      </c>
    </row>
    <row r="21" spans="1:9" ht="40.5" customHeight="1" thickBot="1">
      <c r="A21" s="46" t="s">
        <v>15</v>
      </c>
      <c r="B21" s="93">
        <v>50</v>
      </c>
      <c r="C21" s="94">
        <v>47</v>
      </c>
      <c r="D21" s="94">
        <v>47</v>
      </c>
      <c r="E21" s="94">
        <v>57</v>
      </c>
      <c r="F21" s="94">
        <v>51</v>
      </c>
      <c r="G21" s="95">
        <v>33</v>
      </c>
      <c r="H21" s="10">
        <f>SUM(B21:G21)</f>
        <v>285</v>
      </c>
      <c r="I21" s="43">
        <f aca="true" t="shared" si="2" ref="I21:I26">H21/$H$17</f>
        <v>0.3825503355704698</v>
      </c>
    </row>
    <row r="22" spans="1:9" s="7" customFormat="1" ht="42.75" customHeight="1" thickBot="1">
      <c r="A22" s="11" t="s">
        <v>12</v>
      </c>
      <c r="B22" s="12">
        <f aca="true" t="shared" si="3" ref="B22:H22">SUM(B20:B21)</f>
        <v>120</v>
      </c>
      <c r="C22" s="12">
        <f t="shared" si="3"/>
        <v>124</v>
      </c>
      <c r="D22" s="12">
        <f t="shared" si="3"/>
        <v>102</v>
      </c>
      <c r="E22" s="12">
        <f t="shared" si="3"/>
        <v>110</v>
      </c>
      <c r="F22" s="12">
        <f t="shared" si="3"/>
        <v>138</v>
      </c>
      <c r="G22" s="14">
        <f t="shared" si="3"/>
        <v>137</v>
      </c>
      <c r="H22" s="15">
        <f t="shared" si="3"/>
        <v>731</v>
      </c>
      <c r="I22" s="43">
        <f t="shared" si="2"/>
        <v>0.9812080536912752</v>
      </c>
    </row>
    <row r="23" spans="2:9" s="4" customFormat="1" ht="9" customHeight="1" thickBot="1">
      <c r="B23" s="5"/>
      <c r="C23" s="5"/>
      <c r="D23" s="5"/>
      <c r="E23" s="5"/>
      <c r="F23" s="5"/>
      <c r="G23" s="5"/>
      <c r="H23" s="5"/>
      <c r="I23" s="43"/>
    </row>
    <row r="24" spans="1:9" ht="20.25" customHeight="1">
      <c r="A24" s="23" t="s">
        <v>6</v>
      </c>
      <c r="B24" s="85">
        <v>2</v>
      </c>
      <c r="C24" s="85">
        <v>1</v>
      </c>
      <c r="D24" s="85">
        <v>4</v>
      </c>
      <c r="E24" s="85">
        <v>1</v>
      </c>
      <c r="F24" s="85">
        <v>0</v>
      </c>
      <c r="G24" s="96">
        <v>0</v>
      </c>
      <c r="H24" s="29">
        <f>SUM(B24:G24)</f>
        <v>8</v>
      </c>
      <c r="I24" s="43">
        <f t="shared" si="2"/>
        <v>0.010738255033557046</v>
      </c>
    </row>
    <row r="25" spans="1:9" ht="20.25" customHeight="1">
      <c r="A25" s="24" t="s">
        <v>2</v>
      </c>
      <c r="B25" s="97">
        <v>2</v>
      </c>
      <c r="C25" s="97">
        <v>1</v>
      </c>
      <c r="D25" s="97">
        <v>0</v>
      </c>
      <c r="E25" s="97">
        <v>2</v>
      </c>
      <c r="F25" s="97">
        <v>1</v>
      </c>
      <c r="G25" s="98">
        <v>0</v>
      </c>
      <c r="H25" s="30">
        <f>SUM(B25:G25)</f>
        <v>6</v>
      </c>
      <c r="I25" s="43">
        <f t="shared" si="2"/>
        <v>0.008053691275167786</v>
      </c>
    </row>
    <row r="26" spans="1:9" ht="20.25" customHeight="1" thickBot="1">
      <c r="A26" s="25" t="s">
        <v>16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99">
        <v>0</v>
      </c>
      <c r="H26" s="31">
        <f>SUM(B26:G26)</f>
        <v>0</v>
      </c>
      <c r="I26" s="43">
        <f t="shared" si="2"/>
        <v>0</v>
      </c>
    </row>
    <row r="27" ht="9.75" customHeight="1" thickBot="1"/>
    <row r="28" spans="1:9" s="32" customFormat="1" ht="45.75" customHeight="1" thickBot="1">
      <c r="A28" s="11" t="s">
        <v>8</v>
      </c>
      <c r="B28" s="33">
        <f aca="true" t="shared" si="4" ref="B28:G28">SUM(B22:B26)</f>
        <v>124</v>
      </c>
      <c r="C28" s="33">
        <f t="shared" si="4"/>
        <v>126</v>
      </c>
      <c r="D28" s="33">
        <f t="shared" si="4"/>
        <v>106</v>
      </c>
      <c r="E28" s="33">
        <f t="shared" si="4"/>
        <v>113</v>
      </c>
      <c r="F28" s="33">
        <f t="shared" si="4"/>
        <v>139</v>
      </c>
      <c r="G28" s="33">
        <f t="shared" si="4"/>
        <v>137</v>
      </c>
      <c r="H28" s="13">
        <f>SUM(B28:G28)</f>
        <v>745</v>
      </c>
      <c r="I28" s="44"/>
    </row>
    <row r="30" spans="1:8" ht="12.75">
      <c r="A30" s="60" t="s">
        <v>13</v>
      </c>
      <c r="B30" s="61">
        <f aca="true" t="shared" si="5" ref="B30:H30">B28-B17</f>
        <v>0</v>
      </c>
      <c r="C30" s="61">
        <f t="shared" si="5"/>
        <v>0</v>
      </c>
      <c r="D30" s="61">
        <f t="shared" si="5"/>
        <v>0</v>
      </c>
      <c r="E30" s="61">
        <f t="shared" si="5"/>
        <v>0</v>
      </c>
      <c r="F30" s="61">
        <f t="shared" si="5"/>
        <v>0</v>
      </c>
      <c r="G30" s="61">
        <f t="shared" si="5"/>
        <v>0</v>
      </c>
      <c r="H30" s="61">
        <f t="shared" si="5"/>
        <v>0</v>
      </c>
    </row>
  </sheetData>
  <sheetProtection/>
  <printOptions horizontalCentered="1"/>
  <pageMargins left="0.3937007874015748" right="0.4724409448818898" top="0.6692913385826772" bottom="0.708661417322834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125" zoomScaleNormal="125" zoomScalePageLayoutView="0" workbookViewId="0" topLeftCell="A11">
      <selection activeCell="G27" sqref="G27"/>
    </sheetView>
  </sheetViews>
  <sheetFormatPr defaultColWidth="9.140625" defaultRowHeight="12.75"/>
  <cols>
    <col min="1" max="1" width="43.57421875" style="0" customWidth="1"/>
    <col min="2" max="7" width="9.140625" style="1" customWidth="1"/>
    <col min="8" max="8" width="10.00390625" style="1" bestFit="1" customWidth="1"/>
    <col min="9" max="9" width="9.57421875" style="41" bestFit="1" customWidth="1"/>
  </cols>
  <sheetData>
    <row r="1" spans="1:9" ht="26.25" customHeight="1">
      <c r="A1" s="100">
        <v>2</v>
      </c>
      <c r="B1" s="101" t="s">
        <v>19</v>
      </c>
      <c r="C1" s="102"/>
      <c r="D1" s="102"/>
      <c r="E1" s="102"/>
      <c r="F1" s="103"/>
      <c r="G1" s="103"/>
      <c r="H1" s="103"/>
      <c r="I1" s="104"/>
    </row>
    <row r="2" spans="1:9" s="68" customFormat="1" ht="12.75">
      <c r="A2" s="67"/>
      <c r="B2" s="69"/>
      <c r="C2" s="69"/>
      <c r="D2" s="69"/>
      <c r="E2" s="69"/>
      <c r="F2" s="69"/>
      <c r="G2" s="69"/>
      <c r="H2" s="69"/>
      <c r="I2" s="70"/>
    </row>
    <row r="3" ht="12.75">
      <c r="B3" s="2" t="s">
        <v>3</v>
      </c>
    </row>
    <row r="4" spans="2:9" ht="12.75"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 t="s">
        <v>11</v>
      </c>
      <c r="I4" s="2" t="s">
        <v>21</v>
      </c>
    </row>
    <row r="5" spans="1:9" ht="13.5" thickBot="1">
      <c r="A5" s="3" t="s">
        <v>18</v>
      </c>
      <c r="B5" s="2"/>
      <c r="C5" s="2"/>
      <c r="D5" s="2"/>
      <c r="E5" s="2"/>
      <c r="F5" s="2"/>
      <c r="G5" s="2"/>
      <c r="I5" s="1"/>
    </row>
    <row r="6" spans="1:9" ht="13.5" thickBot="1">
      <c r="A6" s="26" t="s">
        <v>9</v>
      </c>
      <c r="B6" s="105">
        <v>31</v>
      </c>
      <c r="C6" s="106">
        <v>42</v>
      </c>
      <c r="D6" s="106">
        <v>36</v>
      </c>
      <c r="E6" s="106">
        <v>38</v>
      </c>
      <c r="F6" s="106">
        <v>52</v>
      </c>
      <c r="G6" s="107">
        <v>62</v>
      </c>
      <c r="H6" s="6">
        <f>SUM(B6:G6)</f>
        <v>261</v>
      </c>
      <c r="I6" s="6">
        <f>H6/$H$12</f>
        <v>0.06653071628855468</v>
      </c>
    </row>
    <row r="7" spans="1:9" ht="13.5" thickBot="1">
      <c r="A7" s="26" t="s">
        <v>10</v>
      </c>
      <c r="B7" s="108">
        <v>82</v>
      </c>
      <c r="C7" s="109">
        <v>93</v>
      </c>
      <c r="D7" s="109">
        <v>72</v>
      </c>
      <c r="E7" s="109">
        <v>84</v>
      </c>
      <c r="F7" s="109">
        <v>105</v>
      </c>
      <c r="G7" s="110">
        <v>102</v>
      </c>
      <c r="H7" s="6">
        <f>SUM(B7:G7)</f>
        <v>538</v>
      </c>
      <c r="I7" s="6">
        <f>H7/$H$12</f>
        <v>0.13713994392046902</v>
      </c>
    </row>
    <row r="8" spans="1:9" ht="13.5" thickBot="1">
      <c r="A8" s="26" t="s">
        <v>17</v>
      </c>
      <c r="B8" s="111">
        <v>124</v>
      </c>
      <c r="C8" s="112">
        <v>126</v>
      </c>
      <c r="D8" s="112">
        <v>106</v>
      </c>
      <c r="E8" s="112">
        <v>113</v>
      </c>
      <c r="F8" s="112">
        <v>139</v>
      </c>
      <c r="G8" s="113">
        <v>137</v>
      </c>
      <c r="H8" s="6">
        <f>SUM(B8:G8)</f>
        <v>745</v>
      </c>
      <c r="I8" s="9">
        <f>H8/$H$12</f>
        <v>0.1899056844251848</v>
      </c>
    </row>
    <row r="9" spans="2:9" ht="12.75" hidden="1">
      <c r="B9" s="2"/>
      <c r="C9" s="2"/>
      <c r="D9" s="2"/>
      <c r="E9" s="2"/>
      <c r="F9" s="2"/>
      <c r="G9" s="2"/>
      <c r="I9" s="1"/>
    </row>
    <row r="10" spans="1:9" ht="12.75" hidden="1">
      <c r="A10" s="26"/>
      <c r="B10" s="2"/>
      <c r="C10" s="2"/>
      <c r="D10" s="2"/>
      <c r="E10" s="2"/>
      <c r="F10" s="2"/>
      <c r="G10" s="2"/>
      <c r="I10" s="1"/>
    </row>
    <row r="11" spans="2:9" ht="8.25" customHeight="1" thickBot="1">
      <c r="B11" s="2"/>
      <c r="C11" s="2"/>
      <c r="D11" s="2"/>
      <c r="E11" s="2"/>
      <c r="F11" s="2"/>
      <c r="G11" s="2"/>
      <c r="I11" s="1"/>
    </row>
    <row r="12" spans="1:9" ht="13.5" thickBot="1">
      <c r="A12" s="27" t="s">
        <v>4</v>
      </c>
      <c r="B12" s="62">
        <v>686</v>
      </c>
      <c r="C12" s="63">
        <v>645</v>
      </c>
      <c r="D12" s="63">
        <v>638</v>
      </c>
      <c r="E12" s="63">
        <v>662</v>
      </c>
      <c r="F12" s="63">
        <v>682</v>
      </c>
      <c r="G12" s="64">
        <v>610</v>
      </c>
      <c r="H12" s="16">
        <f>SUM(B12:G12)</f>
        <v>3923</v>
      </c>
      <c r="I12"/>
    </row>
    <row r="13" spans="2:9" ht="7.5" customHeight="1">
      <c r="B13" s="2"/>
      <c r="C13" s="2"/>
      <c r="D13" s="2"/>
      <c r="E13" s="2"/>
      <c r="F13" s="2"/>
      <c r="G13" s="2"/>
      <c r="I13" s="1"/>
    </row>
    <row r="14" spans="1:9" ht="13.5" thickBot="1">
      <c r="A14" s="27" t="s">
        <v>20</v>
      </c>
      <c r="B14" s="2"/>
      <c r="C14" s="2"/>
      <c r="D14" s="2"/>
      <c r="E14" s="2"/>
      <c r="F14" s="2"/>
      <c r="G14" s="2"/>
      <c r="I14" s="1"/>
    </row>
    <row r="15" spans="1:9" ht="13.5" thickBot="1">
      <c r="A15" s="26" t="s">
        <v>7</v>
      </c>
      <c r="B15" s="114">
        <v>58</v>
      </c>
      <c r="C15" s="115">
        <v>64</v>
      </c>
      <c r="D15" s="115">
        <v>48</v>
      </c>
      <c r="E15" s="115">
        <v>51</v>
      </c>
      <c r="F15" s="115">
        <v>70</v>
      </c>
      <c r="G15" s="116">
        <v>66</v>
      </c>
      <c r="H15" s="6">
        <f>SUM(B15:G15)</f>
        <v>357</v>
      </c>
      <c r="I15"/>
    </row>
    <row r="16" spans="1:9" ht="13.5" thickBot="1">
      <c r="A16" s="26" t="s">
        <v>1</v>
      </c>
      <c r="B16" s="117">
        <v>66</v>
      </c>
      <c r="C16" s="118">
        <v>62</v>
      </c>
      <c r="D16" s="118">
        <v>58</v>
      </c>
      <c r="E16" s="118">
        <v>62</v>
      </c>
      <c r="F16" s="118">
        <v>69</v>
      </c>
      <c r="G16" s="119">
        <v>71</v>
      </c>
      <c r="H16" s="6">
        <f>SUM(B16:G16)</f>
        <v>388</v>
      </c>
      <c r="I16"/>
    </row>
    <row r="17" spans="1:9" ht="13.5" thickBot="1">
      <c r="A17" s="28" t="s">
        <v>0</v>
      </c>
      <c r="B17" s="8">
        <f aca="true" t="shared" si="0" ref="B17:G17">SUM(B15:B16)</f>
        <v>124</v>
      </c>
      <c r="C17" s="8">
        <f t="shared" si="0"/>
        <v>126</v>
      </c>
      <c r="D17" s="8">
        <f t="shared" si="0"/>
        <v>106</v>
      </c>
      <c r="E17" s="8">
        <f t="shared" si="0"/>
        <v>113</v>
      </c>
      <c r="F17" s="8">
        <f t="shared" si="0"/>
        <v>139</v>
      </c>
      <c r="G17" s="8">
        <f t="shared" si="0"/>
        <v>137</v>
      </c>
      <c r="H17" s="9">
        <f>SUM(B17:G17)</f>
        <v>745</v>
      </c>
      <c r="I17" s="9">
        <f>H17/H12</f>
        <v>0.1899056844251848</v>
      </c>
    </row>
    <row r="18" spans="1:11" ht="12.75">
      <c r="A18" s="34" t="s">
        <v>5</v>
      </c>
      <c r="B18" s="42">
        <f aca="true" t="shared" si="1" ref="B18:G18">B17/B12</f>
        <v>0.18075801749271136</v>
      </c>
      <c r="C18" s="42">
        <f t="shared" si="1"/>
        <v>0.19534883720930232</v>
      </c>
      <c r="D18" s="42">
        <f t="shared" si="1"/>
        <v>0.16614420062695925</v>
      </c>
      <c r="E18" s="42">
        <f t="shared" si="1"/>
        <v>0.17069486404833836</v>
      </c>
      <c r="F18" s="42">
        <f t="shared" si="1"/>
        <v>0.20381231671554254</v>
      </c>
      <c r="G18" s="42">
        <f t="shared" si="1"/>
        <v>0.22459016393442624</v>
      </c>
      <c r="K18" s="7"/>
    </row>
    <row r="19" spans="1:9" ht="12.75" customHeight="1" thickBot="1">
      <c r="A19" s="2"/>
      <c r="H19" s="2" t="s">
        <v>0</v>
      </c>
      <c r="I19" s="41" t="s">
        <v>5</v>
      </c>
    </row>
    <row r="20" spans="1:9" ht="40.5" customHeight="1" thickBot="1">
      <c r="A20" s="45" t="s">
        <v>14</v>
      </c>
      <c r="B20" s="120">
        <v>69</v>
      </c>
      <c r="C20" s="121">
        <v>79</v>
      </c>
      <c r="D20" s="121">
        <v>59</v>
      </c>
      <c r="E20" s="121">
        <v>58</v>
      </c>
      <c r="F20" s="121">
        <v>87</v>
      </c>
      <c r="G20" s="122">
        <v>103</v>
      </c>
      <c r="H20" s="10">
        <f>SUM(B20:G20)</f>
        <v>455</v>
      </c>
      <c r="I20" s="43">
        <f>H20/$H$17</f>
        <v>0.610738255033557</v>
      </c>
    </row>
    <row r="21" spans="1:9" ht="40.5" customHeight="1" thickBot="1">
      <c r="A21" s="46" t="s">
        <v>15</v>
      </c>
      <c r="B21" s="123">
        <v>50</v>
      </c>
      <c r="C21" s="124">
        <v>46</v>
      </c>
      <c r="D21" s="124">
        <v>42</v>
      </c>
      <c r="E21" s="124">
        <v>50</v>
      </c>
      <c r="F21" s="124">
        <v>51</v>
      </c>
      <c r="G21" s="125">
        <v>33</v>
      </c>
      <c r="H21" s="10">
        <f>SUM(B21:G21)</f>
        <v>272</v>
      </c>
      <c r="I21" s="43">
        <f aca="true" t="shared" si="2" ref="I21:I26">H21/$H$17</f>
        <v>0.3651006711409396</v>
      </c>
    </row>
    <row r="22" spans="1:9" s="7" customFormat="1" ht="42.75" customHeight="1" thickBot="1">
      <c r="A22" s="11" t="s">
        <v>12</v>
      </c>
      <c r="B22" s="12">
        <f aca="true" t="shared" si="3" ref="B22:H22">SUM(B20:B21)</f>
        <v>119</v>
      </c>
      <c r="C22" s="12">
        <f t="shared" si="3"/>
        <v>125</v>
      </c>
      <c r="D22" s="12">
        <f t="shared" si="3"/>
        <v>101</v>
      </c>
      <c r="E22" s="12">
        <f t="shared" si="3"/>
        <v>108</v>
      </c>
      <c r="F22" s="12">
        <f t="shared" si="3"/>
        <v>138</v>
      </c>
      <c r="G22" s="14">
        <f t="shared" si="3"/>
        <v>136</v>
      </c>
      <c r="H22" s="15">
        <f t="shared" si="3"/>
        <v>727</v>
      </c>
      <c r="I22" s="43">
        <f t="shared" si="2"/>
        <v>0.9758389261744966</v>
      </c>
    </row>
    <row r="23" spans="2:9" s="4" customFormat="1" ht="9" customHeight="1" thickBot="1">
      <c r="B23" s="5"/>
      <c r="C23" s="5"/>
      <c r="D23" s="5"/>
      <c r="E23" s="5"/>
      <c r="F23" s="5"/>
      <c r="G23" s="5"/>
      <c r="H23" s="5"/>
      <c r="I23" s="43"/>
    </row>
    <row r="24" spans="1:9" ht="20.25" customHeight="1">
      <c r="A24" s="23" t="s">
        <v>6</v>
      </c>
      <c r="B24" s="115">
        <v>3</v>
      </c>
      <c r="C24" s="115">
        <v>0</v>
      </c>
      <c r="D24" s="115">
        <v>5</v>
      </c>
      <c r="E24" s="115">
        <v>2</v>
      </c>
      <c r="F24" s="115">
        <v>0</v>
      </c>
      <c r="G24" s="126">
        <v>1</v>
      </c>
      <c r="H24" s="29">
        <f>SUM(B24:G24)</f>
        <v>11</v>
      </c>
      <c r="I24" s="43">
        <f t="shared" si="2"/>
        <v>0.01476510067114094</v>
      </c>
    </row>
    <row r="25" spans="1:9" ht="20.25" customHeight="1">
      <c r="A25" s="24" t="s">
        <v>2</v>
      </c>
      <c r="B25" s="127">
        <v>2</v>
      </c>
      <c r="C25" s="127">
        <v>1</v>
      </c>
      <c r="D25" s="127">
        <v>0</v>
      </c>
      <c r="E25" s="127">
        <v>3</v>
      </c>
      <c r="F25" s="127">
        <v>1</v>
      </c>
      <c r="G25" s="128">
        <v>0</v>
      </c>
      <c r="H25" s="30">
        <f>SUM(B25:G25)</f>
        <v>7</v>
      </c>
      <c r="I25" s="43">
        <f t="shared" si="2"/>
        <v>0.009395973154362415</v>
      </c>
    </row>
    <row r="26" spans="1:9" ht="20.25" customHeight="1" thickBot="1">
      <c r="A26" s="25" t="s">
        <v>16</v>
      </c>
      <c r="B26" s="118">
        <v>0</v>
      </c>
      <c r="C26" s="118">
        <v>0</v>
      </c>
      <c r="D26" s="118">
        <v>0</v>
      </c>
      <c r="E26" s="118">
        <v>0</v>
      </c>
      <c r="F26" s="118">
        <v>0</v>
      </c>
      <c r="G26" s="129">
        <v>0</v>
      </c>
      <c r="H26" s="31">
        <f>SUM(B26:G26)</f>
        <v>0</v>
      </c>
      <c r="I26" s="43">
        <f t="shared" si="2"/>
        <v>0</v>
      </c>
    </row>
    <row r="27" ht="9.75" customHeight="1" thickBot="1"/>
    <row r="28" spans="1:9" s="32" customFormat="1" ht="45.75" customHeight="1" thickBot="1">
      <c r="A28" s="11" t="s">
        <v>8</v>
      </c>
      <c r="B28" s="33">
        <f aca="true" t="shared" si="4" ref="B28:G28">SUM(B22:B26)</f>
        <v>124</v>
      </c>
      <c r="C28" s="33">
        <f t="shared" si="4"/>
        <v>126</v>
      </c>
      <c r="D28" s="33">
        <f t="shared" si="4"/>
        <v>106</v>
      </c>
      <c r="E28" s="33">
        <f t="shared" si="4"/>
        <v>113</v>
      </c>
      <c r="F28" s="33">
        <f t="shared" si="4"/>
        <v>139</v>
      </c>
      <c r="G28" s="33">
        <f t="shared" si="4"/>
        <v>137</v>
      </c>
      <c r="H28" s="13">
        <f>SUM(B28:G28)</f>
        <v>745</v>
      </c>
      <c r="I28" s="44"/>
    </row>
    <row r="30" spans="1:8" ht="12.75">
      <c r="A30" s="60" t="s">
        <v>13</v>
      </c>
      <c r="B30" s="61">
        <f aca="true" t="shared" si="5" ref="B30:H30">B28-B17</f>
        <v>0</v>
      </c>
      <c r="C30" s="61">
        <f t="shared" si="5"/>
        <v>0</v>
      </c>
      <c r="D30" s="61">
        <f t="shared" si="5"/>
        <v>0</v>
      </c>
      <c r="E30" s="61">
        <f t="shared" si="5"/>
        <v>0</v>
      </c>
      <c r="F30" s="61">
        <f t="shared" si="5"/>
        <v>0</v>
      </c>
      <c r="G30" s="61">
        <f t="shared" si="5"/>
        <v>0</v>
      </c>
      <c r="H30" s="61">
        <f t="shared" si="5"/>
        <v>0</v>
      </c>
    </row>
  </sheetData>
  <sheetProtection/>
  <printOptions horizontalCentered="1"/>
  <pageMargins left="0.3937007874015748" right="0.4724409448818898" top="0.6692913385826772" bottom="0.708661417322834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125" zoomScaleNormal="125" zoomScalePageLayoutView="0" workbookViewId="0" topLeftCell="A2">
      <selection activeCell="G27" sqref="G27"/>
    </sheetView>
  </sheetViews>
  <sheetFormatPr defaultColWidth="9.140625" defaultRowHeight="12.75"/>
  <cols>
    <col min="1" max="1" width="43.57421875" style="0" customWidth="1"/>
    <col min="2" max="7" width="9.140625" style="1" customWidth="1"/>
    <col min="8" max="8" width="10.00390625" style="1" bestFit="1" customWidth="1"/>
    <col min="9" max="9" width="16.421875" style="41" customWidth="1"/>
  </cols>
  <sheetData>
    <row r="1" spans="1:9" ht="26.25" customHeight="1">
      <c r="A1" s="71">
        <v>3</v>
      </c>
      <c r="B1" s="72" t="s">
        <v>19</v>
      </c>
      <c r="C1" s="73"/>
      <c r="D1" s="73"/>
      <c r="E1" s="73"/>
      <c r="F1" s="65"/>
      <c r="G1" s="65"/>
      <c r="H1" s="65"/>
      <c r="I1" s="66"/>
    </row>
    <row r="2" spans="1:9" s="68" customFormat="1" ht="12.75">
      <c r="A2" s="67"/>
      <c r="B2" s="69"/>
      <c r="C2" s="69"/>
      <c r="D2" s="69"/>
      <c r="E2" s="69"/>
      <c r="F2" s="69"/>
      <c r="G2" s="69"/>
      <c r="H2" s="69"/>
      <c r="I2" s="70"/>
    </row>
    <row r="3" ht="12.75">
      <c r="B3" s="2" t="s">
        <v>3</v>
      </c>
    </row>
    <row r="4" spans="2:9" ht="12.75"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 t="s">
        <v>11</v>
      </c>
      <c r="I4" s="2" t="s">
        <v>21</v>
      </c>
    </row>
    <row r="5" spans="1:9" ht="13.5" thickBot="1">
      <c r="A5" s="3" t="s">
        <v>18</v>
      </c>
      <c r="B5" s="2"/>
      <c r="C5" s="2"/>
      <c r="D5" s="2"/>
      <c r="E5" s="2"/>
      <c r="F5" s="2"/>
      <c r="G5" s="2"/>
      <c r="I5" s="1"/>
    </row>
    <row r="6" spans="1:9" ht="13.5" thickBot="1">
      <c r="A6" s="26" t="s">
        <v>9</v>
      </c>
      <c r="B6" s="51">
        <v>31</v>
      </c>
      <c r="C6" s="52">
        <v>42</v>
      </c>
      <c r="D6" s="52">
        <v>36</v>
      </c>
      <c r="E6" s="52">
        <v>38</v>
      </c>
      <c r="F6" s="52">
        <v>52</v>
      </c>
      <c r="G6" s="53">
        <v>63</v>
      </c>
      <c r="H6" s="6">
        <f>SUM(B6:G6)</f>
        <v>262</v>
      </c>
      <c r="I6" s="6">
        <f>H6/$H$12</f>
        <v>0.06678562324751466</v>
      </c>
    </row>
    <row r="7" spans="1:9" ht="13.5" thickBot="1">
      <c r="A7" s="26" t="s">
        <v>10</v>
      </c>
      <c r="B7" s="54">
        <v>82</v>
      </c>
      <c r="C7" s="55">
        <v>93</v>
      </c>
      <c r="D7" s="55">
        <v>72</v>
      </c>
      <c r="E7" s="55">
        <v>85</v>
      </c>
      <c r="F7" s="55">
        <v>105</v>
      </c>
      <c r="G7" s="56">
        <v>103</v>
      </c>
      <c r="H7" s="6">
        <f>SUM(B7:G7)</f>
        <v>540</v>
      </c>
      <c r="I7" s="6">
        <f>H7/$H$12</f>
        <v>0.13764975783838898</v>
      </c>
    </row>
    <row r="8" spans="1:9" ht="13.5" thickBot="1">
      <c r="A8" s="26" t="s">
        <v>17</v>
      </c>
      <c r="B8" s="57">
        <v>124</v>
      </c>
      <c r="C8" s="58">
        <v>126</v>
      </c>
      <c r="D8" s="58">
        <v>105</v>
      </c>
      <c r="E8" s="58">
        <v>113</v>
      </c>
      <c r="F8" s="58">
        <v>139</v>
      </c>
      <c r="G8" s="59">
        <v>138</v>
      </c>
      <c r="H8" s="6">
        <f>SUM(B8:G8)</f>
        <v>745</v>
      </c>
      <c r="I8" s="9">
        <f>H8/$H$12</f>
        <v>0.1899056844251848</v>
      </c>
    </row>
    <row r="9" spans="2:9" ht="12.75" hidden="1">
      <c r="B9" s="2"/>
      <c r="C9" s="2"/>
      <c r="D9" s="2"/>
      <c r="E9" s="2"/>
      <c r="F9" s="2"/>
      <c r="G9" s="2"/>
      <c r="I9" s="1"/>
    </row>
    <row r="10" spans="1:9" ht="12.75" hidden="1">
      <c r="A10" s="26"/>
      <c r="B10" s="2"/>
      <c r="C10" s="2"/>
      <c r="D10" s="2"/>
      <c r="E10" s="2"/>
      <c r="F10" s="2"/>
      <c r="G10" s="2"/>
      <c r="I10" s="1"/>
    </row>
    <row r="11" spans="2:9" ht="8.25" customHeight="1" thickBot="1">
      <c r="B11" s="2"/>
      <c r="C11" s="2"/>
      <c r="D11" s="2"/>
      <c r="E11" s="2"/>
      <c r="F11" s="2"/>
      <c r="G11" s="2"/>
      <c r="I11" s="1"/>
    </row>
    <row r="12" spans="1:9" ht="13.5" thickBot="1">
      <c r="A12" s="27" t="s">
        <v>4</v>
      </c>
      <c r="B12" s="62">
        <v>686</v>
      </c>
      <c r="C12" s="63">
        <v>645</v>
      </c>
      <c r="D12" s="63">
        <v>638</v>
      </c>
      <c r="E12" s="63">
        <v>662</v>
      </c>
      <c r="F12" s="63">
        <v>682</v>
      </c>
      <c r="G12" s="64">
        <v>610</v>
      </c>
      <c r="H12" s="16">
        <f>SUM(B12:G12)</f>
        <v>3923</v>
      </c>
      <c r="I12"/>
    </row>
    <row r="13" spans="2:9" ht="7.5" customHeight="1">
      <c r="B13" s="2"/>
      <c r="C13" s="2"/>
      <c r="D13" s="2"/>
      <c r="E13" s="2"/>
      <c r="F13" s="2"/>
      <c r="G13" s="2"/>
      <c r="I13" s="1"/>
    </row>
    <row r="14" spans="1:9" ht="13.5" thickBot="1">
      <c r="A14" s="27" t="s">
        <v>20</v>
      </c>
      <c r="B14" s="2"/>
      <c r="C14" s="2"/>
      <c r="D14" s="2"/>
      <c r="E14" s="2"/>
      <c r="F14" s="2"/>
      <c r="G14" s="2"/>
      <c r="I14" s="1"/>
    </row>
    <row r="15" spans="1:9" ht="13.5" thickBot="1">
      <c r="A15" s="26" t="s">
        <v>7</v>
      </c>
      <c r="B15" s="35">
        <v>58</v>
      </c>
      <c r="C15" s="36">
        <v>64</v>
      </c>
      <c r="D15" s="36">
        <v>48</v>
      </c>
      <c r="E15" s="36">
        <v>51</v>
      </c>
      <c r="F15" s="36">
        <v>70</v>
      </c>
      <c r="G15" s="37">
        <v>67</v>
      </c>
      <c r="H15" s="6">
        <f>SUM(B15:G15)</f>
        <v>358</v>
      </c>
      <c r="I15"/>
    </row>
    <row r="16" spans="1:9" ht="13.5" thickBot="1">
      <c r="A16" s="26" t="s">
        <v>1</v>
      </c>
      <c r="B16" s="38">
        <v>66</v>
      </c>
      <c r="C16" s="39">
        <v>62</v>
      </c>
      <c r="D16" s="39">
        <v>57</v>
      </c>
      <c r="E16" s="39">
        <v>62</v>
      </c>
      <c r="F16" s="39">
        <v>69</v>
      </c>
      <c r="G16" s="40">
        <v>71</v>
      </c>
      <c r="H16" s="6">
        <f>SUM(B16:G16)</f>
        <v>387</v>
      </c>
      <c r="I16"/>
    </row>
    <row r="17" spans="1:9" ht="13.5" thickBot="1">
      <c r="A17" s="28" t="s">
        <v>0</v>
      </c>
      <c r="B17" s="8">
        <f aca="true" t="shared" si="0" ref="B17:G17">SUM(B15:B16)</f>
        <v>124</v>
      </c>
      <c r="C17" s="8">
        <f t="shared" si="0"/>
        <v>126</v>
      </c>
      <c r="D17" s="8">
        <f t="shared" si="0"/>
        <v>105</v>
      </c>
      <c r="E17" s="8">
        <f t="shared" si="0"/>
        <v>113</v>
      </c>
      <c r="F17" s="8">
        <f t="shared" si="0"/>
        <v>139</v>
      </c>
      <c r="G17" s="8">
        <f t="shared" si="0"/>
        <v>138</v>
      </c>
      <c r="H17" s="9">
        <f>SUM(B17:G17)</f>
        <v>745</v>
      </c>
      <c r="I17" s="9">
        <f>H17/H12</f>
        <v>0.1899056844251848</v>
      </c>
    </row>
    <row r="18" spans="1:11" ht="12.75">
      <c r="A18" s="34" t="s">
        <v>5</v>
      </c>
      <c r="B18" s="42">
        <f aca="true" t="shared" si="1" ref="B18:G18">B17/B12</f>
        <v>0.18075801749271136</v>
      </c>
      <c r="C18" s="42">
        <f t="shared" si="1"/>
        <v>0.19534883720930232</v>
      </c>
      <c r="D18" s="42">
        <f t="shared" si="1"/>
        <v>0.164576802507837</v>
      </c>
      <c r="E18" s="42">
        <f t="shared" si="1"/>
        <v>0.17069486404833836</v>
      </c>
      <c r="F18" s="42">
        <f t="shared" si="1"/>
        <v>0.20381231671554254</v>
      </c>
      <c r="G18" s="42">
        <f t="shared" si="1"/>
        <v>0.2262295081967213</v>
      </c>
      <c r="K18" s="7"/>
    </row>
    <row r="19" spans="1:9" ht="12.75" customHeight="1" thickBot="1">
      <c r="A19" s="2"/>
      <c r="H19" s="2" t="s">
        <v>0</v>
      </c>
      <c r="I19" s="41" t="s">
        <v>5</v>
      </c>
    </row>
    <row r="20" spans="1:9" ht="40.5" customHeight="1" thickBot="1">
      <c r="A20" s="45" t="s">
        <v>14</v>
      </c>
      <c r="B20" s="17">
        <v>105</v>
      </c>
      <c r="C20" s="18">
        <v>109</v>
      </c>
      <c r="D20" s="18">
        <v>75</v>
      </c>
      <c r="E20" s="18">
        <v>84</v>
      </c>
      <c r="F20" s="18">
        <v>107</v>
      </c>
      <c r="G20" s="19">
        <v>119</v>
      </c>
      <c r="H20" s="10">
        <f>SUM(B20:G20)</f>
        <v>599</v>
      </c>
      <c r="I20" s="43">
        <f>H20/$H$17</f>
        <v>0.8040268456375839</v>
      </c>
    </row>
    <row r="21" spans="1:9" ht="40.5" customHeight="1" thickBot="1">
      <c r="A21" s="46" t="s">
        <v>15</v>
      </c>
      <c r="B21" s="20">
        <v>15</v>
      </c>
      <c r="C21" s="21">
        <v>17</v>
      </c>
      <c r="D21" s="21">
        <v>22</v>
      </c>
      <c r="E21" s="21">
        <v>24</v>
      </c>
      <c r="F21" s="21">
        <v>30</v>
      </c>
      <c r="G21" s="22">
        <v>19</v>
      </c>
      <c r="H21" s="10">
        <f>SUM(B21:G21)</f>
        <v>127</v>
      </c>
      <c r="I21" s="43">
        <f aca="true" t="shared" si="2" ref="I21:I26">H21/$H$17</f>
        <v>0.1704697986577181</v>
      </c>
    </row>
    <row r="22" spans="1:9" s="7" customFormat="1" ht="42.75" customHeight="1" thickBot="1">
      <c r="A22" s="11" t="s">
        <v>12</v>
      </c>
      <c r="B22" s="12">
        <f aca="true" t="shared" si="3" ref="B22:H22">SUM(B20:B21)</f>
        <v>120</v>
      </c>
      <c r="C22" s="12">
        <f t="shared" si="3"/>
        <v>126</v>
      </c>
      <c r="D22" s="12">
        <f t="shared" si="3"/>
        <v>97</v>
      </c>
      <c r="E22" s="12">
        <f t="shared" si="3"/>
        <v>108</v>
      </c>
      <c r="F22" s="12">
        <f t="shared" si="3"/>
        <v>137</v>
      </c>
      <c r="G22" s="14">
        <f t="shared" si="3"/>
        <v>138</v>
      </c>
      <c r="H22" s="15">
        <f t="shared" si="3"/>
        <v>726</v>
      </c>
      <c r="I22" s="43">
        <f t="shared" si="2"/>
        <v>0.974496644295302</v>
      </c>
    </row>
    <row r="23" spans="2:9" s="4" customFormat="1" ht="9" customHeight="1" thickBot="1">
      <c r="B23" s="5"/>
      <c r="C23" s="5"/>
      <c r="D23" s="5"/>
      <c r="E23" s="5"/>
      <c r="F23" s="5"/>
      <c r="G23" s="5"/>
      <c r="H23" s="5"/>
      <c r="I23" s="43"/>
    </row>
    <row r="24" spans="1:9" ht="20.25" customHeight="1">
      <c r="A24" s="23" t="s">
        <v>6</v>
      </c>
      <c r="B24" s="36">
        <v>2</v>
      </c>
      <c r="C24" s="36">
        <v>0</v>
      </c>
      <c r="D24" s="36">
        <v>8</v>
      </c>
      <c r="E24" s="36">
        <v>2</v>
      </c>
      <c r="F24" s="36">
        <v>1</v>
      </c>
      <c r="G24" s="47">
        <v>0</v>
      </c>
      <c r="H24" s="29">
        <f>SUM(B24:G24)</f>
        <v>13</v>
      </c>
      <c r="I24" s="43">
        <f t="shared" si="2"/>
        <v>0.0174496644295302</v>
      </c>
    </row>
    <row r="25" spans="1:9" ht="20.25" customHeight="1">
      <c r="A25" s="24" t="s">
        <v>2</v>
      </c>
      <c r="B25" s="48">
        <v>2</v>
      </c>
      <c r="C25" s="48">
        <v>0</v>
      </c>
      <c r="D25" s="48">
        <v>0</v>
      </c>
      <c r="E25" s="48">
        <v>3</v>
      </c>
      <c r="F25" s="48">
        <v>1</v>
      </c>
      <c r="G25" s="49">
        <v>0</v>
      </c>
      <c r="H25" s="30">
        <f>SUM(B25:G25)</f>
        <v>6</v>
      </c>
      <c r="I25" s="43">
        <f t="shared" si="2"/>
        <v>0.008053691275167786</v>
      </c>
    </row>
    <row r="26" spans="1:9" ht="20.25" customHeight="1" thickBot="1">
      <c r="A26" s="25" t="s">
        <v>16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50">
        <v>0</v>
      </c>
      <c r="H26" s="31">
        <f>SUM(B26:G26)</f>
        <v>0</v>
      </c>
      <c r="I26" s="43">
        <f t="shared" si="2"/>
        <v>0</v>
      </c>
    </row>
    <row r="27" ht="9.75" customHeight="1" thickBot="1"/>
    <row r="28" spans="1:9" s="32" customFormat="1" ht="45.75" customHeight="1" thickBot="1">
      <c r="A28" s="11" t="s">
        <v>8</v>
      </c>
      <c r="B28" s="33">
        <f aca="true" t="shared" si="4" ref="B28:G28">SUM(B22:B26)</f>
        <v>124</v>
      </c>
      <c r="C28" s="33">
        <f t="shared" si="4"/>
        <v>126</v>
      </c>
      <c r="D28" s="33">
        <f t="shared" si="4"/>
        <v>105</v>
      </c>
      <c r="E28" s="33">
        <f t="shared" si="4"/>
        <v>113</v>
      </c>
      <c r="F28" s="33">
        <f t="shared" si="4"/>
        <v>139</v>
      </c>
      <c r="G28" s="33">
        <f t="shared" si="4"/>
        <v>138</v>
      </c>
      <c r="H28" s="13">
        <f>SUM(B28:G28)</f>
        <v>745</v>
      </c>
      <c r="I28" s="44"/>
    </row>
    <row r="30" spans="1:8" ht="12.75">
      <c r="A30" s="60" t="s">
        <v>13</v>
      </c>
      <c r="B30" s="61">
        <f aca="true" t="shared" si="5" ref="B30:H30">B28-B17</f>
        <v>0</v>
      </c>
      <c r="C30" s="61">
        <f t="shared" si="5"/>
        <v>0</v>
      </c>
      <c r="D30" s="61">
        <f t="shared" si="5"/>
        <v>0</v>
      </c>
      <c r="E30" s="61">
        <f t="shared" si="5"/>
        <v>0</v>
      </c>
      <c r="F30" s="61">
        <f t="shared" si="5"/>
        <v>0</v>
      </c>
      <c r="G30" s="61">
        <f t="shared" si="5"/>
        <v>0</v>
      </c>
      <c r="H30" s="61">
        <f t="shared" si="5"/>
        <v>0</v>
      </c>
    </row>
  </sheetData>
  <sheetProtection/>
  <printOptions horizontalCentered="1"/>
  <pageMargins left="0.3937007874015748" right="0.4724409448818898" top="0.6692913385826772" bottom="0.708661417322834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0" zoomScaleNormal="70" zoomScalePageLayoutView="0" workbookViewId="0" topLeftCell="A1">
      <selection activeCell="P20" sqref="P20"/>
    </sheetView>
  </sheetViews>
  <sheetFormatPr defaultColWidth="9.140625" defaultRowHeight="12.75"/>
  <cols>
    <col min="1" max="1" width="43.57421875" style="0" customWidth="1"/>
    <col min="2" max="7" width="9.140625" style="1" customWidth="1"/>
    <col min="8" max="8" width="10.00390625" style="1" bestFit="1" customWidth="1"/>
    <col min="9" max="9" width="9.57421875" style="41" bestFit="1" customWidth="1"/>
  </cols>
  <sheetData>
    <row r="1" spans="1:9" ht="26.25" customHeight="1">
      <c r="A1" s="130">
        <v>4</v>
      </c>
      <c r="B1" s="131" t="s">
        <v>19</v>
      </c>
      <c r="C1" s="132"/>
      <c r="D1" s="132"/>
      <c r="E1" s="132"/>
      <c r="F1" s="133"/>
      <c r="G1" s="133"/>
      <c r="H1" s="133"/>
      <c r="I1" s="134"/>
    </row>
    <row r="2" spans="1:9" s="68" customFormat="1" ht="12.75">
      <c r="A2" s="67"/>
      <c r="B2" s="69"/>
      <c r="C2" s="69"/>
      <c r="D2" s="69"/>
      <c r="E2" s="69"/>
      <c r="F2" s="69"/>
      <c r="G2" s="69"/>
      <c r="H2" s="69"/>
      <c r="I2" s="70"/>
    </row>
    <row r="3" ht="12.75">
      <c r="B3" s="2" t="s">
        <v>3</v>
      </c>
    </row>
    <row r="4" spans="2:9" ht="12.75"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 t="s">
        <v>11</v>
      </c>
      <c r="I4" s="2" t="s">
        <v>21</v>
      </c>
    </row>
    <row r="5" spans="1:9" ht="13.5" thickBot="1">
      <c r="A5" s="3" t="s">
        <v>18</v>
      </c>
      <c r="B5" s="2"/>
      <c r="C5" s="2"/>
      <c r="D5" s="2"/>
      <c r="E5" s="2"/>
      <c r="F5" s="2"/>
      <c r="G5" s="2"/>
      <c r="I5" s="1"/>
    </row>
    <row r="6" spans="1:9" ht="13.5" thickBot="1">
      <c r="A6" s="26" t="s">
        <v>9</v>
      </c>
      <c r="B6" s="135">
        <v>31</v>
      </c>
      <c r="C6" s="136">
        <v>42</v>
      </c>
      <c r="D6" s="136">
        <v>36</v>
      </c>
      <c r="E6" s="136">
        <v>37</v>
      </c>
      <c r="F6" s="136">
        <v>52</v>
      </c>
      <c r="G6" s="137">
        <v>63</v>
      </c>
      <c r="H6" s="6">
        <f>SUM(B6:G6)</f>
        <v>261</v>
      </c>
      <c r="I6" s="6">
        <f>H6/$H$12</f>
        <v>0.06653071628855468</v>
      </c>
    </row>
    <row r="7" spans="1:9" ht="13.5" thickBot="1">
      <c r="A7" s="26" t="s">
        <v>10</v>
      </c>
      <c r="B7" s="138">
        <v>82</v>
      </c>
      <c r="C7" s="139">
        <v>93</v>
      </c>
      <c r="D7" s="139">
        <v>72</v>
      </c>
      <c r="E7" s="139">
        <v>84</v>
      </c>
      <c r="F7" s="139">
        <v>103</v>
      </c>
      <c r="G7" s="140">
        <v>103</v>
      </c>
      <c r="H7" s="6">
        <f>SUM(B7:G7)</f>
        <v>537</v>
      </c>
      <c r="I7" s="6">
        <f>H7/$H$12</f>
        <v>0.13688503696150905</v>
      </c>
    </row>
    <row r="8" spans="1:9" ht="13.5" thickBot="1">
      <c r="A8" s="26" t="s">
        <v>17</v>
      </c>
      <c r="B8" s="141">
        <v>124</v>
      </c>
      <c r="C8" s="142">
        <v>126</v>
      </c>
      <c r="D8" s="142">
        <v>105</v>
      </c>
      <c r="E8" s="142">
        <v>112</v>
      </c>
      <c r="F8" s="142">
        <v>139</v>
      </c>
      <c r="G8" s="143">
        <v>138</v>
      </c>
      <c r="H8" s="6">
        <f>SUM(B8:G8)</f>
        <v>744</v>
      </c>
      <c r="I8" s="9">
        <f>H8/$H$12</f>
        <v>0.18965077746622483</v>
      </c>
    </row>
    <row r="9" spans="2:9" ht="12.75" hidden="1">
      <c r="B9" s="2"/>
      <c r="C9" s="2"/>
      <c r="D9" s="2"/>
      <c r="E9" s="2"/>
      <c r="F9" s="2"/>
      <c r="G9" s="2"/>
      <c r="I9" s="1"/>
    </row>
    <row r="10" spans="1:9" ht="12.75" hidden="1">
      <c r="A10" s="26"/>
      <c r="B10" s="2"/>
      <c r="C10" s="2"/>
      <c r="D10" s="2"/>
      <c r="E10" s="2"/>
      <c r="F10" s="2"/>
      <c r="G10" s="2"/>
      <c r="I10" s="1"/>
    </row>
    <row r="11" spans="2:9" ht="8.25" customHeight="1" thickBot="1">
      <c r="B11" s="2"/>
      <c r="C11" s="2"/>
      <c r="D11" s="2"/>
      <c r="E11" s="2"/>
      <c r="F11" s="2"/>
      <c r="G11" s="2"/>
      <c r="I11" s="1"/>
    </row>
    <row r="12" spans="1:9" ht="13.5" thickBot="1">
      <c r="A12" s="27" t="s">
        <v>4</v>
      </c>
      <c r="B12" s="62">
        <v>686</v>
      </c>
      <c r="C12" s="63">
        <v>645</v>
      </c>
      <c r="D12" s="63">
        <v>638</v>
      </c>
      <c r="E12" s="63">
        <v>662</v>
      </c>
      <c r="F12" s="63">
        <v>682</v>
      </c>
      <c r="G12" s="64">
        <v>610</v>
      </c>
      <c r="H12" s="16">
        <f>SUM(B12:G12)</f>
        <v>3923</v>
      </c>
      <c r="I12"/>
    </row>
    <row r="13" spans="2:9" ht="7.5" customHeight="1">
      <c r="B13" s="2"/>
      <c r="C13" s="2"/>
      <c r="D13" s="2"/>
      <c r="E13" s="2"/>
      <c r="F13" s="2"/>
      <c r="G13" s="2"/>
      <c r="I13" s="1"/>
    </row>
    <row r="14" spans="1:9" ht="13.5" thickBot="1">
      <c r="A14" s="27" t="s">
        <v>20</v>
      </c>
      <c r="B14" s="2"/>
      <c r="C14" s="2"/>
      <c r="D14" s="2"/>
      <c r="E14" s="2"/>
      <c r="F14" s="2"/>
      <c r="G14" s="2"/>
      <c r="I14" s="1"/>
    </row>
    <row r="15" spans="1:9" ht="13.5" thickBot="1">
      <c r="A15" s="26" t="s">
        <v>7</v>
      </c>
      <c r="B15" s="144">
        <v>58</v>
      </c>
      <c r="C15" s="145">
        <v>64</v>
      </c>
      <c r="D15" s="145">
        <v>48</v>
      </c>
      <c r="E15" s="145">
        <v>50</v>
      </c>
      <c r="F15" s="145">
        <v>70</v>
      </c>
      <c r="G15" s="146">
        <v>67</v>
      </c>
      <c r="H15" s="6">
        <f>SUM(B15:G15)</f>
        <v>357</v>
      </c>
      <c r="I15"/>
    </row>
    <row r="16" spans="1:9" ht="13.5" thickBot="1">
      <c r="A16" s="26" t="s">
        <v>1</v>
      </c>
      <c r="B16" s="147">
        <v>66</v>
      </c>
      <c r="C16" s="148">
        <v>62</v>
      </c>
      <c r="D16" s="148">
        <v>57</v>
      </c>
      <c r="E16" s="148">
        <v>62</v>
      </c>
      <c r="F16" s="148">
        <v>69</v>
      </c>
      <c r="G16" s="149">
        <v>71</v>
      </c>
      <c r="H16" s="6">
        <f>SUM(B16:G16)</f>
        <v>387</v>
      </c>
      <c r="I16"/>
    </row>
    <row r="17" spans="1:9" ht="13.5" thickBot="1">
      <c r="A17" s="28" t="s">
        <v>0</v>
      </c>
      <c r="B17" s="8">
        <f aca="true" t="shared" si="0" ref="B17:G17">SUM(B15:B16)</f>
        <v>124</v>
      </c>
      <c r="C17" s="8">
        <f t="shared" si="0"/>
        <v>126</v>
      </c>
      <c r="D17" s="8">
        <f t="shared" si="0"/>
        <v>105</v>
      </c>
      <c r="E17" s="8">
        <f t="shared" si="0"/>
        <v>112</v>
      </c>
      <c r="F17" s="8">
        <f t="shared" si="0"/>
        <v>139</v>
      </c>
      <c r="G17" s="8">
        <f t="shared" si="0"/>
        <v>138</v>
      </c>
      <c r="H17" s="9">
        <f>SUM(B17:G17)</f>
        <v>744</v>
      </c>
      <c r="I17" s="9">
        <f>H17/H12</f>
        <v>0.18965077746622483</v>
      </c>
    </row>
    <row r="18" spans="1:11" ht="12.75">
      <c r="A18" s="34" t="s">
        <v>5</v>
      </c>
      <c r="B18" s="42">
        <f aca="true" t="shared" si="1" ref="B18:G18">B17/B12</f>
        <v>0.18075801749271136</v>
      </c>
      <c r="C18" s="42">
        <f t="shared" si="1"/>
        <v>0.19534883720930232</v>
      </c>
      <c r="D18" s="42">
        <f t="shared" si="1"/>
        <v>0.164576802507837</v>
      </c>
      <c r="E18" s="42">
        <f t="shared" si="1"/>
        <v>0.1691842900302115</v>
      </c>
      <c r="F18" s="42">
        <f t="shared" si="1"/>
        <v>0.20381231671554254</v>
      </c>
      <c r="G18" s="42">
        <f t="shared" si="1"/>
        <v>0.2262295081967213</v>
      </c>
      <c r="K18" s="7"/>
    </row>
    <row r="19" spans="1:9" ht="12.75" customHeight="1" thickBot="1">
      <c r="A19" s="2"/>
      <c r="H19" s="2" t="s">
        <v>0</v>
      </c>
      <c r="I19" s="41" t="s">
        <v>5</v>
      </c>
    </row>
    <row r="20" spans="1:9" ht="40.5" customHeight="1" thickBot="1">
      <c r="A20" s="45" t="s">
        <v>14</v>
      </c>
      <c r="B20" s="150">
        <v>96</v>
      </c>
      <c r="C20" s="151">
        <v>108</v>
      </c>
      <c r="D20" s="151">
        <v>70</v>
      </c>
      <c r="E20" s="151">
        <v>85</v>
      </c>
      <c r="F20" s="151">
        <v>107</v>
      </c>
      <c r="G20" s="152">
        <v>114</v>
      </c>
      <c r="H20" s="10">
        <f>SUM(B20:G20)</f>
        <v>580</v>
      </c>
      <c r="I20" s="43">
        <f>H20/$H$17</f>
        <v>0.7795698924731183</v>
      </c>
    </row>
    <row r="21" spans="1:9" ht="40.5" customHeight="1" thickBot="1">
      <c r="A21" s="46" t="s">
        <v>15</v>
      </c>
      <c r="B21" s="153">
        <v>22</v>
      </c>
      <c r="C21" s="154">
        <v>17</v>
      </c>
      <c r="D21" s="154">
        <v>29</v>
      </c>
      <c r="E21" s="154">
        <v>21</v>
      </c>
      <c r="F21" s="154">
        <v>31</v>
      </c>
      <c r="G21" s="155">
        <v>23</v>
      </c>
      <c r="H21" s="10">
        <f>SUM(B21:G21)</f>
        <v>143</v>
      </c>
      <c r="I21" s="43">
        <f aca="true" t="shared" si="2" ref="I21:I26">H21/$H$17</f>
        <v>0.1922043010752688</v>
      </c>
    </row>
    <row r="22" spans="1:9" s="7" customFormat="1" ht="42.75" customHeight="1" thickBot="1">
      <c r="A22" s="11" t="s">
        <v>12</v>
      </c>
      <c r="B22" s="12">
        <f aca="true" t="shared" si="3" ref="B22:H22">SUM(B20:B21)</f>
        <v>118</v>
      </c>
      <c r="C22" s="12">
        <f t="shared" si="3"/>
        <v>125</v>
      </c>
      <c r="D22" s="12">
        <f t="shared" si="3"/>
        <v>99</v>
      </c>
      <c r="E22" s="12">
        <f t="shared" si="3"/>
        <v>106</v>
      </c>
      <c r="F22" s="12">
        <f t="shared" si="3"/>
        <v>138</v>
      </c>
      <c r="G22" s="14">
        <f t="shared" si="3"/>
        <v>137</v>
      </c>
      <c r="H22" s="15">
        <f t="shared" si="3"/>
        <v>723</v>
      </c>
      <c r="I22" s="43">
        <f t="shared" si="2"/>
        <v>0.9717741935483871</v>
      </c>
    </row>
    <row r="23" spans="2:9" s="4" customFormat="1" ht="9" customHeight="1" thickBot="1">
      <c r="B23" s="5"/>
      <c r="C23" s="5"/>
      <c r="D23" s="5"/>
      <c r="E23" s="5"/>
      <c r="F23" s="5"/>
      <c r="G23" s="5"/>
      <c r="H23" s="5"/>
      <c r="I23" s="43"/>
    </row>
    <row r="24" spans="1:9" ht="20.25" customHeight="1">
      <c r="A24" s="23" t="s">
        <v>6</v>
      </c>
      <c r="B24" s="145">
        <v>5</v>
      </c>
      <c r="C24" s="145">
        <v>0</v>
      </c>
      <c r="D24" s="145">
        <v>6</v>
      </c>
      <c r="E24" s="145">
        <v>2</v>
      </c>
      <c r="F24" s="145">
        <v>0</v>
      </c>
      <c r="G24" s="156">
        <v>0</v>
      </c>
      <c r="H24" s="29">
        <f>SUM(B24:G24)</f>
        <v>13</v>
      </c>
      <c r="I24" s="43">
        <f t="shared" si="2"/>
        <v>0.01747311827956989</v>
      </c>
    </row>
    <row r="25" spans="1:9" ht="20.25" customHeight="1">
      <c r="A25" s="24" t="s">
        <v>2</v>
      </c>
      <c r="B25" s="157">
        <v>1</v>
      </c>
      <c r="C25" s="157">
        <v>1</v>
      </c>
      <c r="D25" s="157">
        <v>0</v>
      </c>
      <c r="E25" s="157">
        <v>4</v>
      </c>
      <c r="F25" s="157">
        <v>1</v>
      </c>
      <c r="G25" s="158">
        <v>1</v>
      </c>
      <c r="H25" s="30">
        <f>SUM(B25:G25)</f>
        <v>8</v>
      </c>
      <c r="I25" s="43">
        <f t="shared" si="2"/>
        <v>0.010752688172043012</v>
      </c>
    </row>
    <row r="26" spans="1:9" ht="20.25" customHeight="1" thickBot="1">
      <c r="A26" s="25" t="s">
        <v>16</v>
      </c>
      <c r="B26" s="148">
        <v>0</v>
      </c>
      <c r="C26" s="148">
        <v>0</v>
      </c>
      <c r="D26" s="148">
        <v>0</v>
      </c>
      <c r="E26" s="148">
        <v>0</v>
      </c>
      <c r="F26" s="148">
        <v>0</v>
      </c>
      <c r="G26" s="159">
        <v>0</v>
      </c>
      <c r="H26" s="31">
        <f>SUM(B26:G26)</f>
        <v>0</v>
      </c>
      <c r="I26" s="43">
        <f t="shared" si="2"/>
        <v>0</v>
      </c>
    </row>
    <row r="27" ht="9.75" customHeight="1" thickBot="1"/>
    <row r="28" spans="1:9" s="32" customFormat="1" ht="45.75" customHeight="1" thickBot="1">
      <c r="A28" s="11" t="s">
        <v>8</v>
      </c>
      <c r="B28" s="33">
        <f aca="true" t="shared" si="4" ref="B28:G28">SUM(B22:B26)</f>
        <v>124</v>
      </c>
      <c r="C28" s="33">
        <f t="shared" si="4"/>
        <v>126</v>
      </c>
      <c r="D28" s="33">
        <f t="shared" si="4"/>
        <v>105</v>
      </c>
      <c r="E28" s="33">
        <f t="shared" si="4"/>
        <v>112</v>
      </c>
      <c r="F28" s="33">
        <f t="shared" si="4"/>
        <v>139</v>
      </c>
      <c r="G28" s="33">
        <f t="shared" si="4"/>
        <v>138</v>
      </c>
      <c r="H28" s="13">
        <f>SUM(B28:G28)</f>
        <v>744</v>
      </c>
      <c r="I28" s="44"/>
    </row>
    <row r="30" spans="1:8" ht="12.75">
      <c r="A30" s="60" t="s">
        <v>13</v>
      </c>
      <c r="B30" s="61">
        <f aca="true" t="shared" si="5" ref="B30:H30">B28-B17</f>
        <v>0</v>
      </c>
      <c r="C30" s="61">
        <f t="shared" si="5"/>
        <v>0</v>
      </c>
      <c r="D30" s="61">
        <f t="shared" si="5"/>
        <v>0</v>
      </c>
      <c r="E30" s="61">
        <f t="shared" si="5"/>
        <v>0</v>
      </c>
      <c r="F30" s="61">
        <f t="shared" si="5"/>
        <v>0</v>
      </c>
      <c r="G30" s="61">
        <f t="shared" si="5"/>
        <v>0</v>
      </c>
      <c r="H30" s="61">
        <f t="shared" si="5"/>
        <v>0</v>
      </c>
    </row>
  </sheetData>
  <sheetProtection/>
  <printOptions horizontalCentered="1"/>
  <pageMargins left="0.3937007874015748" right="0.4724409448818898" top="0.6692913385826772" bottom="0.708661417322834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I28" sqref="A1:I28"/>
    </sheetView>
  </sheetViews>
  <sheetFormatPr defaultColWidth="9.140625" defaultRowHeight="12.75"/>
  <cols>
    <col min="1" max="1" width="43.57421875" style="0" customWidth="1"/>
    <col min="2" max="7" width="9.140625" style="1" customWidth="1"/>
    <col min="8" max="8" width="10.00390625" style="1" bestFit="1" customWidth="1"/>
    <col min="9" max="9" width="9.57421875" style="41" bestFit="1" customWidth="1"/>
  </cols>
  <sheetData>
    <row r="1" spans="1:9" ht="26.25" customHeight="1">
      <c r="A1" s="161">
        <v>5</v>
      </c>
      <c r="B1" s="162" t="s">
        <v>19</v>
      </c>
      <c r="C1" s="163"/>
      <c r="D1" s="163"/>
      <c r="E1" s="163"/>
      <c r="F1" s="164"/>
      <c r="G1" s="164"/>
      <c r="H1" s="164"/>
      <c r="I1" s="165"/>
    </row>
    <row r="2" spans="1:9" s="68" customFormat="1" ht="12.75">
      <c r="A2" s="67"/>
      <c r="B2" s="69"/>
      <c r="C2" s="69"/>
      <c r="D2" s="69"/>
      <c r="E2" s="69"/>
      <c r="F2" s="69"/>
      <c r="G2" s="69"/>
      <c r="H2" s="69"/>
      <c r="I2" s="70"/>
    </row>
    <row r="3" ht="12.75">
      <c r="B3" s="2" t="s">
        <v>3</v>
      </c>
    </row>
    <row r="4" spans="2:9" ht="12.75"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 t="s">
        <v>11</v>
      </c>
      <c r="I4" s="2"/>
    </row>
    <row r="5" spans="1:9" ht="13.5" thickBot="1">
      <c r="A5" s="3" t="s">
        <v>18</v>
      </c>
      <c r="B5" s="2"/>
      <c r="C5" s="2"/>
      <c r="D5" s="2"/>
      <c r="E5" s="2"/>
      <c r="F5" s="2"/>
      <c r="G5" s="2"/>
      <c r="I5" s="1"/>
    </row>
    <row r="6" spans="1:9" ht="13.5" thickBot="1">
      <c r="A6" s="26" t="s">
        <v>9</v>
      </c>
      <c r="B6" s="166">
        <v>31</v>
      </c>
      <c r="C6" s="167">
        <v>42</v>
      </c>
      <c r="D6" s="167">
        <v>36</v>
      </c>
      <c r="E6" s="167">
        <v>37</v>
      </c>
      <c r="F6" s="167">
        <v>52</v>
      </c>
      <c r="G6" s="168">
        <v>63</v>
      </c>
      <c r="H6" s="6">
        <f>SUM(B6:G6)</f>
        <v>261</v>
      </c>
      <c r="I6" s="1"/>
    </row>
    <row r="7" spans="1:9" ht="13.5" thickBot="1">
      <c r="A7" s="26" t="s">
        <v>10</v>
      </c>
      <c r="B7" s="169">
        <v>82</v>
      </c>
      <c r="C7" s="170">
        <v>93</v>
      </c>
      <c r="D7" s="170">
        <v>72</v>
      </c>
      <c r="E7" s="170">
        <v>84</v>
      </c>
      <c r="F7" s="170">
        <v>105</v>
      </c>
      <c r="G7" s="171">
        <v>103</v>
      </c>
      <c r="H7" s="6">
        <f>SUM(B7:G7)</f>
        <v>539</v>
      </c>
      <c r="I7" s="1"/>
    </row>
    <row r="8" spans="1:16" ht="13.5" thickBot="1">
      <c r="A8" s="26" t="s">
        <v>17</v>
      </c>
      <c r="B8" s="172">
        <v>124</v>
      </c>
      <c r="C8" s="173">
        <v>126</v>
      </c>
      <c r="D8" s="173">
        <v>105</v>
      </c>
      <c r="E8" s="173">
        <v>112</v>
      </c>
      <c r="F8" s="173">
        <v>139</v>
      </c>
      <c r="G8" s="174">
        <v>138</v>
      </c>
      <c r="H8" s="6">
        <f>SUM(B8:G8)</f>
        <v>744</v>
      </c>
      <c r="I8" s="1"/>
      <c r="P8" s="160"/>
    </row>
    <row r="9" spans="2:9" ht="12.75" hidden="1">
      <c r="B9" s="2"/>
      <c r="C9" s="2"/>
      <c r="D9" s="2"/>
      <c r="E9" s="2"/>
      <c r="F9" s="2"/>
      <c r="G9" s="2"/>
      <c r="I9" s="1"/>
    </row>
    <row r="10" spans="1:9" ht="12.75" hidden="1">
      <c r="A10" s="26"/>
      <c r="B10" s="2"/>
      <c r="C10" s="2"/>
      <c r="D10" s="2"/>
      <c r="E10" s="2"/>
      <c r="F10" s="2"/>
      <c r="G10" s="2"/>
      <c r="I10" s="1"/>
    </row>
    <row r="11" spans="2:9" ht="8.25" customHeight="1" thickBot="1">
      <c r="B11" s="2"/>
      <c r="C11" s="2"/>
      <c r="D11" s="2"/>
      <c r="E11" s="2"/>
      <c r="F11" s="2"/>
      <c r="G11" s="2"/>
      <c r="I11" s="1"/>
    </row>
    <row r="12" spans="1:9" ht="13.5" thickBot="1">
      <c r="A12" s="27" t="s">
        <v>4</v>
      </c>
      <c r="B12" s="62">
        <v>686</v>
      </c>
      <c r="C12" s="63">
        <v>645</v>
      </c>
      <c r="D12" s="63">
        <v>638</v>
      </c>
      <c r="E12" s="63">
        <v>662</v>
      </c>
      <c r="F12" s="63">
        <v>682</v>
      </c>
      <c r="G12" s="64">
        <v>610</v>
      </c>
      <c r="H12" s="16">
        <f>SUM(B12:G12)</f>
        <v>3923</v>
      </c>
      <c r="I12" s="1"/>
    </row>
    <row r="13" spans="2:9" ht="7.5" customHeight="1">
      <c r="B13" s="2"/>
      <c r="C13" s="2"/>
      <c r="D13" s="2"/>
      <c r="E13" s="2"/>
      <c r="F13" s="2"/>
      <c r="G13" s="2"/>
      <c r="I13" s="1"/>
    </row>
    <row r="14" spans="1:9" ht="13.5" thickBot="1">
      <c r="A14" s="27" t="s">
        <v>20</v>
      </c>
      <c r="B14" s="2"/>
      <c r="C14" s="2"/>
      <c r="D14" s="2"/>
      <c r="E14" s="2"/>
      <c r="F14" s="2"/>
      <c r="G14" s="2"/>
      <c r="I14" s="1"/>
    </row>
    <row r="15" spans="1:9" ht="13.5" thickBot="1">
      <c r="A15" s="26" t="s">
        <v>7</v>
      </c>
      <c r="B15" s="175">
        <v>58</v>
      </c>
      <c r="C15" s="176">
        <v>64</v>
      </c>
      <c r="D15" s="176">
        <v>48</v>
      </c>
      <c r="E15" s="176">
        <v>50</v>
      </c>
      <c r="F15" s="176">
        <v>70</v>
      </c>
      <c r="G15" s="177">
        <v>67</v>
      </c>
      <c r="H15" s="6">
        <f>SUM(B15:G15)</f>
        <v>357</v>
      </c>
      <c r="I15" s="1"/>
    </row>
    <row r="16" spans="1:9" ht="13.5" thickBot="1">
      <c r="A16" s="26" t="s">
        <v>1</v>
      </c>
      <c r="B16" s="178">
        <v>66</v>
      </c>
      <c r="C16" s="179">
        <v>62</v>
      </c>
      <c r="D16" s="179">
        <v>57</v>
      </c>
      <c r="E16" s="179">
        <v>62</v>
      </c>
      <c r="F16" s="179">
        <v>69</v>
      </c>
      <c r="G16" s="180">
        <v>71</v>
      </c>
      <c r="H16" s="6">
        <f>SUM(B16:G16)</f>
        <v>387</v>
      </c>
      <c r="I16" s="1"/>
    </row>
    <row r="17" spans="1:10" ht="13.5" thickBot="1">
      <c r="A17" s="28" t="s">
        <v>0</v>
      </c>
      <c r="B17" s="8">
        <f aca="true" t="shared" si="0" ref="B17:G17">SUM(B15:B16)</f>
        <v>124</v>
      </c>
      <c r="C17" s="8">
        <f t="shared" si="0"/>
        <v>126</v>
      </c>
      <c r="D17" s="8">
        <f t="shared" si="0"/>
        <v>105</v>
      </c>
      <c r="E17" s="8">
        <f t="shared" si="0"/>
        <v>112</v>
      </c>
      <c r="F17" s="8">
        <f t="shared" si="0"/>
        <v>139</v>
      </c>
      <c r="G17" s="8">
        <f t="shared" si="0"/>
        <v>138</v>
      </c>
      <c r="H17" s="9">
        <f>SUM(B17:G17)</f>
        <v>744</v>
      </c>
      <c r="I17" s="9">
        <f>H17/H12*100</f>
        <v>18.965077746622484</v>
      </c>
      <c r="J17" s="191"/>
    </row>
    <row r="18" spans="1:11" ht="12.75">
      <c r="A18" s="34" t="s">
        <v>5</v>
      </c>
      <c r="B18" s="42">
        <f aca="true" t="shared" si="1" ref="B18:G18">B17/B12</f>
        <v>0.18075801749271136</v>
      </c>
      <c r="C18" s="42">
        <f t="shared" si="1"/>
        <v>0.19534883720930232</v>
      </c>
      <c r="D18" s="42">
        <f t="shared" si="1"/>
        <v>0.164576802507837</v>
      </c>
      <c r="E18" s="42">
        <f t="shared" si="1"/>
        <v>0.1691842900302115</v>
      </c>
      <c r="F18" s="42">
        <f t="shared" si="1"/>
        <v>0.20381231671554254</v>
      </c>
      <c r="G18" s="42">
        <f>G17/G12</f>
        <v>0.2262295081967213</v>
      </c>
      <c r="K18" s="7"/>
    </row>
    <row r="19" spans="1:9" ht="12.75" customHeight="1" thickBot="1">
      <c r="A19" s="2"/>
      <c r="H19" s="2" t="s">
        <v>0</v>
      </c>
      <c r="I19" s="41" t="s">
        <v>5</v>
      </c>
    </row>
    <row r="20" spans="1:9" ht="40.5" customHeight="1" thickBot="1">
      <c r="A20" s="45" t="s">
        <v>14</v>
      </c>
      <c r="B20" s="181">
        <v>99</v>
      </c>
      <c r="C20" s="182">
        <v>108</v>
      </c>
      <c r="D20" s="182">
        <v>75</v>
      </c>
      <c r="E20" s="182">
        <v>86</v>
      </c>
      <c r="F20" s="182">
        <v>106</v>
      </c>
      <c r="G20" s="183">
        <v>113</v>
      </c>
      <c r="H20" s="10">
        <f>SUM(B20:G20)</f>
        <v>587</v>
      </c>
      <c r="I20" s="43">
        <f>H20/$H$17</f>
        <v>0.7889784946236559</v>
      </c>
    </row>
    <row r="21" spans="1:9" ht="40.5" customHeight="1" thickBot="1">
      <c r="A21" s="46" t="s">
        <v>15</v>
      </c>
      <c r="B21" s="184">
        <v>20</v>
      </c>
      <c r="C21" s="185">
        <v>18</v>
      </c>
      <c r="D21" s="185">
        <v>24</v>
      </c>
      <c r="E21" s="185">
        <v>22</v>
      </c>
      <c r="F21" s="185">
        <v>32</v>
      </c>
      <c r="G21" s="186">
        <v>24</v>
      </c>
      <c r="H21" s="10">
        <f>SUM(B21:G21)</f>
        <v>140</v>
      </c>
      <c r="I21" s="43">
        <f aca="true" t="shared" si="2" ref="I21:I26">H21/$H$17</f>
        <v>0.1881720430107527</v>
      </c>
    </row>
    <row r="22" spans="1:9" s="7" customFormat="1" ht="42.75" customHeight="1" thickBot="1">
      <c r="A22" s="11" t="s">
        <v>12</v>
      </c>
      <c r="B22" s="12">
        <f aca="true" t="shared" si="3" ref="B22:H22">SUM(B20:B21)</f>
        <v>119</v>
      </c>
      <c r="C22" s="12">
        <f t="shared" si="3"/>
        <v>126</v>
      </c>
      <c r="D22" s="12">
        <f t="shared" si="3"/>
        <v>99</v>
      </c>
      <c r="E22" s="12">
        <f t="shared" si="3"/>
        <v>108</v>
      </c>
      <c r="F22" s="12">
        <f t="shared" si="3"/>
        <v>138</v>
      </c>
      <c r="G22" s="14">
        <f t="shared" si="3"/>
        <v>137</v>
      </c>
      <c r="H22" s="15">
        <f t="shared" si="3"/>
        <v>727</v>
      </c>
      <c r="I22" s="43">
        <f t="shared" si="2"/>
        <v>0.9771505376344086</v>
      </c>
    </row>
    <row r="23" spans="2:9" s="4" customFormat="1" ht="9" customHeight="1" thickBot="1">
      <c r="B23" s="5"/>
      <c r="C23" s="5"/>
      <c r="D23" s="5"/>
      <c r="E23" s="5"/>
      <c r="F23" s="5"/>
      <c r="G23" s="5"/>
      <c r="H23" s="5"/>
      <c r="I23" s="43"/>
    </row>
    <row r="24" spans="1:9" ht="20.25" customHeight="1">
      <c r="A24" s="23" t="s">
        <v>6</v>
      </c>
      <c r="B24" s="176">
        <v>4</v>
      </c>
      <c r="C24" s="176">
        <v>0</v>
      </c>
      <c r="D24" s="176">
        <v>6</v>
      </c>
      <c r="E24" s="176">
        <v>2</v>
      </c>
      <c r="F24" s="176">
        <v>0</v>
      </c>
      <c r="G24" s="187">
        <v>1</v>
      </c>
      <c r="H24" s="29">
        <f>SUM(B24:G24)</f>
        <v>13</v>
      </c>
      <c r="I24" s="43">
        <f t="shared" si="2"/>
        <v>0.01747311827956989</v>
      </c>
    </row>
    <row r="25" spans="1:9" ht="20.25" customHeight="1">
      <c r="A25" s="24" t="s">
        <v>2</v>
      </c>
      <c r="B25" s="188">
        <v>1</v>
      </c>
      <c r="C25" s="188">
        <v>0</v>
      </c>
      <c r="D25" s="188">
        <v>0</v>
      </c>
      <c r="E25" s="188">
        <v>2</v>
      </c>
      <c r="F25" s="188">
        <v>1</v>
      </c>
      <c r="G25" s="189">
        <v>0</v>
      </c>
      <c r="H25" s="30">
        <f>SUM(B25:G25)</f>
        <v>4</v>
      </c>
      <c r="I25" s="43">
        <f t="shared" si="2"/>
        <v>0.005376344086021506</v>
      </c>
    </row>
    <row r="26" spans="1:9" ht="20.25" customHeight="1" thickBot="1">
      <c r="A26" s="25" t="s">
        <v>16</v>
      </c>
      <c r="B26" s="179">
        <v>0</v>
      </c>
      <c r="C26" s="179">
        <v>0</v>
      </c>
      <c r="D26" s="179">
        <v>0</v>
      </c>
      <c r="E26" s="179">
        <v>0</v>
      </c>
      <c r="F26" s="179">
        <v>0</v>
      </c>
      <c r="G26" s="190">
        <v>0</v>
      </c>
      <c r="H26" s="31">
        <f>SUM(B26:G26)</f>
        <v>0</v>
      </c>
      <c r="I26" s="43">
        <f t="shared" si="2"/>
        <v>0</v>
      </c>
    </row>
    <row r="27" ht="9.75" customHeight="1" thickBot="1"/>
    <row r="28" spans="1:9" s="32" customFormat="1" ht="45.75" customHeight="1" thickBot="1">
      <c r="A28" s="11" t="s">
        <v>8</v>
      </c>
      <c r="B28" s="33">
        <f aca="true" t="shared" si="4" ref="B28:G28">SUM(B22:B26)</f>
        <v>124</v>
      </c>
      <c r="C28" s="33">
        <f t="shared" si="4"/>
        <v>126</v>
      </c>
      <c r="D28" s="33">
        <f t="shared" si="4"/>
        <v>105</v>
      </c>
      <c r="E28" s="33">
        <f t="shared" si="4"/>
        <v>112</v>
      </c>
      <c r="F28" s="33">
        <f t="shared" si="4"/>
        <v>139</v>
      </c>
      <c r="G28" s="33">
        <f t="shared" si="4"/>
        <v>138</v>
      </c>
      <c r="H28" s="13">
        <f>SUM(B28:G28)</f>
        <v>744</v>
      </c>
      <c r="I28" s="44"/>
    </row>
    <row r="30" spans="1:8" ht="12.75">
      <c r="A30" s="60" t="s">
        <v>13</v>
      </c>
      <c r="B30" s="61">
        <f aca="true" t="shared" si="5" ref="B30:H30">B28-B17</f>
        <v>0</v>
      </c>
      <c r="C30" s="61">
        <f t="shared" si="5"/>
        <v>0</v>
      </c>
      <c r="D30" s="61">
        <f t="shared" si="5"/>
        <v>0</v>
      </c>
      <c r="E30" s="61">
        <f t="shared" si="5"/>
        <v>0</v>
      </c>
      <c r="F30" s="61">
        <f t="shared" si="5"/>
        <v>0</v>
      </c>
      <c r="G30" s="61">
        <f t="shared" si="5"/>
        <v>0</v>
      </c>
      <c r="H30" s="61">
        <f t="shared" si="5"/>
        <v>0</v>
      </c>
    </row>
  </sheetData>
  <sheetProtection/>
  <printOptions horizontalCentered="1"/>
  <pageMargins left="0.3937007874015748" right="0.4724409448818898" top="0.6692913385826772" bottom="0.708661417322834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Brizzaldi</dc:creator>
  <cp:keywords/>
  <dc:description/>
  <cp:lastModifiedBy>Andrea Zandonai</cp:lastModifiedBy>
  <cp:lastPrinted>2022-06-14T08:29:40Z</cp:lastPrinted>
  <dcterms:created xsi:type="dcterms:W3CDTF">2009-06-05T14:10:46Z</dcterms:created>
  <dcterms:modified xsi:type="dcterms:W3CDTF">2022-06-14T08:29:53Z</dcterms:modified>
  <cp:category/>
  <cp:version/>
  <cp:contentType/>
  <cp:contentStatus/>
</cp:coreProperties>
</file>